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140" windowWidth="20730" windowHeight="11640"/>
  </bookViews>
  <sheets>
    <sheet name="Перечень Лотов" sheetId="1" r:id="rId1"/>
  </sheets>
  <definedNames>
    <definedName name="_xlnm._FilterDatabase" localSheetId="0" hidden="1">'Перечень Лотов'!$A$5:$G$13</definedName>
    <definedName name="_xlnm.Print_Area" localSheetId="0">'Перечень Лотов'!$A$1:$G$13</definedName>
  </definedNames>
  <calcPr calcId="145621" iterate="1"/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6" i="1"/>
  <c r="A7" i="1" l="1"/>
  <c r="A8" i="1" s="1"/>
  <c r="A9" i="1" s="1"/>
  <c r="A10" i="1" s="1"/>
  <c r="A11" i="1" s="1"/>
  <c r="A12" i="1" s="1"/>
  <c r="A13" i="1" s="1"/>
</calcChain>
</file>

<file path=xl/sharedStrings.xml><?xml version="1.0" encoding="utf-8"?>
<sst xmlns="http://schemas.openxmlformats.org/spreadsheetml/2006/main" count="39" uniqueCount="36">
  <si>
    <t>Наименование ОС</t>
  </si>
  <si>
    <t>Инвентарный номер</t>
  </si>
  <si>
    <t>Год выпуска</t>
  </si>
  <si>
    <t>Местонахождение</t>
  </si>
  <si>
    <t>№ ЛОТА</t>
  </si>
  <si>
    <t>Гос. №/Зав.№</t>
  </si>
  <si>
    <t>Перечень ЛОТОВ</t>
  </si>
  <si>
    <t>Минимальная (стартовая) цена реализации, руб. с НДС (20%), (без транспортных затрат)</t>
  </si>
  <si>
    <t>КРАЗ-250 (АПР 60/80)</t>
  </si>
  <si>
    <t>Агрегат подъемный для ремонта скважин 682321 (АПР-60/80) на шасси КРАЗ 63221-02</t>
  </si>
  <si>
    <t>АГРЕГАТ ПОДЪЕМНЫЙ ДЛЯ РЕМОНТА СКВАЖИН АПР 60/80 НА ШАССИ, инв.№ 100411341</t>
  </si>
  <si>
    <t>КРАЗ- 65101 АПРС специальный</t>
  </si>
  <si>
    <t>Средство транспортное спец. 6957 (АПРС-40У) на шасси Урал-4320-1912-30</t>
  </si>
  <si>
    <t>А-50 Краз-250 уст. для рем.скв. N 56-19</t>
  </si>
  <si>
    <t>Средство транспортное специальное 6957 (АПРС-40У)</t>
  </si>
  <si>
    <t>1325_00000779</t>
  </si>
  <si>
    <t>1325_00007979</t>
  </si>
  <si>
    <t>1325_00001831</t>
  </si>
  <si>
    <t>1325_00007083</t>
  </si>
  <si>
    <t>1325_00001143</t>
  </si>
  <si>
    <t>1325_00006324</t>
  </si>
  <si>
    <t>Т863ХК163</t>
  </si>
  <si>
    <t>Т651АО163</t>
  </si>
  <si>
    <t>63СА5230</t>
  </si>
  <si>
    <t>А217РУ63</t>
  </si>
  <si>
    <t>У681ВА163</t>
  </si>
  <si>
    <t xml:space="preserve">У725ВА163 </t>
  </si>
  <si>
    <t>У700ВА163</t>
  </si>
  <si>
    <t>Самарская область, Сергиевский район, п.Суходол, ул. Г-Михайловского 31</t>
  </si>
  <si>
    <t>Самарская область, г. Отрадный, Промзона № 3, база "ОГМ"</t>
  </si>
  <si>
    <t>(ВСНК) Эвенкийский район, Красноярский край,  Юрубчено-Тохомском  месторождение</t>
  </si>
  <si>
    <t>Самарская область, Сергиевский район, п.Суходол, ул. Кооперативная</t>
  </si>
  <si>
    <t>КРАЗ65101, прочие специальные (КРАЗ -250 А-50)</t>
  </si>
  <si>
    <t>1325_00000429</t>
  </si>
  <si>
    <t>М084КТ63</t>
  </si>
  <si>
    <t xml:space="preserve">(ВСНК) Эвенкийский район, Красноярский край,  Юрубчено-Тохомском  месторождение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</si>
</sst>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"/>
    <numFmt numFmtId="165" formatCode="\1\3\2\5#*_000000000"/>
  </numFmts>
  <fonts count="16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</font>
    <font>
      <sz val="36"/>
      <name val="Arial"/>
      <family val="2"/>
      <charset val="204"/>
    </font>
    <font>
      <sz val="28"/>
      <name val="Arial"/>
      <family val="2"/>
      <charset val="204"/>
    </font>
    <font>
      <sz val="36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48"/>
      <name val="Arial"/>
      <family val="2"/>
      <charset val="204"/>
    </font>
    <font>
      <sz val="10"/>
      <name val="Arial Cyr"/>
      <charset val="204"/>
    </font>
    <font>
      <b/>
      <sz val="72"/>
      <name val="Times New Roman"/>
      <family val="1"/>
      <charset val="204"/>
    </font>
    <font>
      <sz val="48"/>
      <name val="Times New Roman"/>
      <family val="1"/>
      <charset val="204"/>
    </font>
    <font>
      <sz val="26"/>
      <name val="Arial"/>
      <family val="2"/>
      <charset val="204"/>
    </font>
    <font>
      <sz val="48"/>
      <name val="Arial"/>
      <family val="2"/>
      <charset val="204"/>
    </font>
    <font>
      <b/>
      <sz val="6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2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12" fillId="3" borderId="3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 wrapText="1"/>
    </xf>
    <xf numFmtId="164" fontId="12" fillId="3" borderId="3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</cellXfs>
  <cellStyles count="3">
    <cellStyle name="Обычный" xfId="0" builtinId="0"/>
    <cellStyle name="Обычный 2" xfId="2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7</xdr:col>
      <xdr:colOff>247650</xdr:colOff>
      <xdr:row>13</xdr:row>
      <xdr:rowOff>247650</xdr:rowOff>
    </xdr:to>
    <xdr:pic>
      <xdr:nvPicPr>
        <xdr:cNvPr id="2" name="AbaleCompression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94775" y="143227425"/>
          <a:ext cx="2476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247650</xdr:colOff>
      <xdr:row>13</xdr:row>
      <xdr:rowOff>247650</xdr:rowOff>
    </xdr:to>
    <xdr:pic>
      <xdr:nvPicPr>
        <xdr:cNvPr id="3" name="AbaleCompression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85650" y="116566950"/>
          <a:ext cx="2476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247650</xdr:colOff>
      <xdr:row>13</xdr:row>
      <xdr:rowOff>247650</xdr:rowOff>
    </xdr:to>
    <xdr:pic>
      <xdr:nvPicPr>
        <xdr:cNvPr id="4" name="AbaleCompression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95875" y="95811975"/>
          <a:ext cx="2476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247650</xdr:colOff>
      <xdr:row>13</xdr:row>
      <xdr:rowOff>247650</xdr:rowOff>
    </xdr:to>
    <xdr:pic>
      <xdr:nvPicPr>
        <xdr:cNvPr id="5" name="AbaleCompression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95875" y="95811975"/>
          <a:ext cx="2476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view="pageBreakPreview" zoomScale="20" zoomScaleNormal="50" zoomScaleSheetLayoutView="20" workbookViewId="0">
      <selection activeCell="H6" sqref="H6"/>
    </sheetView>
  </sheetViews>
  <sheetFormatPr defaultRowHeight="15" x14ac:dyDescent="0.2"/>
  <cols>
    <col min="1" max="1" width="46.140625" style="2" customWidth="1"/>
    <col min="2" max="2" width="162" style="3" customWidth="1"/>
    <col min="3" max="3" width="66.85546875" style="4" customWidth="1"/>
    <col min="4" max="4" width="79" style="4" customWidth="1"/>
    <col min="5" max="5" width="51.140625" style="4" customWidth="1"/>
    <col min="6" max="6" width="116.140625" style="4" customWidth="1"/>
    <col min="7" max="7" width="111" style="2" customWidth="1"/>
    <col min="8" max="8" width="164.85546875" style="1" customWidth="1"/>
    <col min="9" max="9" width="76.28515625" style="1" customWidth="1"/>
    <col min="10" max="10" width="92" style="1" customWidth="1"/>
    <col min="11" max="16384" width="9.140625" style="1"/>
  </cols>
  <sheetData>
    <row r="2" spans="1:10" s="9" customFormat="1" ht="133.5" customHeight="1" x14ac:dyDescent="1.1499999999999999">
      <c r="A2" s="28" t="s">
        <v>6</v>
      </c>
      <c r="B2" s="28"/>
      <c r="C2" s="28"/>
      <c r="D2" s="28"/>
      <c r="E2" s="28"/>
      <c r="F2" s="28"/>
      <c r="G2" s="28"/>
    </row>
    <row r="3" spans="1:10" x14ac:dyDescent="0.2">
      <c r="G3" s="5"/>
    </row>
    <row r="4" spans="1:10" ht="46.5" customHeight="1" x14ac:dyDescent="0.2"/>
    <row r="5" spans="1:10" s="15" customFormat="1" ht="282" customHeight="1" x14ac:dyDescent="0.2">
      <c r="A5" s="14" t="s">
        <v>4</v>
      </c>
      <c r="B5" s="14" t="s">
        <v>0</v>
      </c>
      <c r="C5" s="14" t="s">
        <v>1</v>
      </c>
      <c r="D5" s="14" t="s">
        <v>5</v>
      </c>
      <c r="E5" s="14" t="s">
        <v>2</v>
      </c>
      <c r="F5" s="14" t="s">
        <v>3</v>
      </c>
      <c r="G5" s="17" t="s">
        <v>7</v>
      </c>
    </row>
    <row r="6" spans="1:10" s="6" customFormat="1" ht="216.75" customHeight="1" x14ac:dyDescent="0.2">
      <c r="A6" s="27">
        <v>1</v>
      </c>
      <c r="B6" s="18" t="s">
        <v>8</v>
      </c>
      <c r="C6" s="19" t="s">
        <v>15</v>
      </c>
      <c r="D6" s="19" t="s">
        <v>21</v>
      </c>
      <c r="E6" s="20">
        <v>1992</v>
      </c>
      <c r="F6" s="13" t="s">
        <v>28</v>
      </c>
      <c r="G6" s="16">
        <f>210700+3100</f>
        <v>213800</v>
      </c>
      <c r="H6" s="25"/>
      <c r="I6" s="24"/>
      <c r="J6" s="25"/>
    </row>
    <row r="7" spans="1:10" s="6" customFormat="1" ht="239.25" customHeight="1" x14ac:dyDescent="0.2">
      <c r="A7" s="27">
        <f>A6+1</f>
        <v>2</v>
      </c>
      <c r="B7" s="18" t="s">
        <v>9</v>
      </c>
      <c r="C7" s="19" t="s">
        <v>16</v>
      </c>
      <c r="D7" s="21" t="s">
        <v>22</v>
      </c>
      <c r="E7" s="20">
        <v>2007</v>
      </c>
      <c r="F7" s="13" t="s">
        <v>29</v>
      </c>
      <c r="G7" s="16">
        <f>217400+3100</f>
        <v>220500</v>
      </c>
      <c r="H7" s="25"/>
      <c r="I7" s="24"/>
      <c r="J7" s="25"/>
    </row>
    <row r="8" spans="1:10" s="6" customFormat="1" ht="246.75" customHeight="1" x14ac:dyDescent="0.2">
      <c r="A8" s="27">
        <f t="shared" ref="A8:A13" si="0">A7+1</f>
        <v>3</v>
      </c>
      <c r="B8" s="18" t="s">
        <v>10</v>
      </c>
      <c r="C8" s="19">
        <v>100411341</v>
      </c>
      <c r="D8" s="19" t="s">
        <v>23</v>
      </c>
      <c r="E8" s="20">
        <v>2008</v>
      </c>
      <c r="F8" s="13" t="s">
        <v>28</v>
      </c>
      <c r="G8" s="16">
        <f>226900+3100</f>
        <v>230000</v>
      </c>
      <c r="H8" s="25"/>
      <c r="I8" s="24"/>
      <c r="J8" s="25"/>
    </row>
    <row r="9" spans="1:10" s="6" customFormat="1" ht="351.75" customHeight="1" x14ac:dyDescent="0.2">
      <c r="A9" s="27">
        <f t="shared" si="0"/>
        <v>4</v>
      </c>
      <c r="B9" s="18" t="s">
        <v>11</v>
      </c>
      <c r="C9" s="19" t="s">
        <v>17</v>
      </c>
      <c r="D9" s="19" t="s">
        <v>24</v>
      </c>
      <c r="E9" s="20">
        <v>1995</v>
      </c>
      <c r="F9" s="26" t="s">
        <v>30</v>
      </c>
      <c r="G9" s="16">
        <f>127700+3100</f>
        <v>130800</v>
      </c>
      <c r="H9" s="25"/>
      <c r="I9" s="24"/>
      <c r="J9" s="25"/>
    </row>
    <row r="10" spans="1:10" s="6" customFormat="1" ht="186.75" customHeight="1" x14ac:dyDescent="0.2">
      <c r="A10" s="27">
        <f t="shared" si="0"/>
        <v>5</v>
      </c>
      <c r="B10" s="18" t="s">
        <v>12</v>
      </c>
      <c r="C10" s="19" t="s">
        <v>18</v>
      </c>
      <c r="D10" s="19" t="s">
        <v>25</v>
      </c>
      <c r="E10" s="20">
        <v>2001</v>
      </c>
      <c r="F10" s="13" t="s">
        <v>29</v>
      </c>
      <c r="G10" s="16">
        <f>152000+3100</f>
        <v>155100</v>
      </c>
      <c r="H10" s="25"/>
      <c r="I10" s="24"/>
      <c r="J10" s="25"/>
    </row>
    <row r="11" spans="1:10" s="6" customFormat="1" ht="190.5" customHeight="1" x14ac:dyDescent="0.2">
      <c r="A11" s="27">
        <f t="shared" si="0"/>
        <v>6</v>
      </c>
      <c r="B11" s="18" t="s">
        <v>13</v>
      </c>
      <c r="C11" s="22" t="s">
        <v>19</v>
      </c>
      <c r="D11" s="22" t="s">
        <v>26</v>
      </c>
      <c r="E11" s="20">
        <v>1993</v>
      </c>
      <c r="F11" s="13" t="s">
        <v>29</v>
      </c>
      <c r="G11" s="16">
        <f>210700+3100</f>
        <v>213800</v>
      </c>
      <c r="H11" s="25"/>
      <c r="I11" s="24"/>
      <c r="J11" s="25"/>
    </row>
    <row r="12" spans="1:10" s="6" customFormat="1" ht="186.75" customHeight="1" x14ac:dyDescent="0.2">
      <c r="A12" s="27">
        <f t="shared" si="0"/>
        <v>7</v>
      </c>
      <c r="B12" s="18" t="s">
        <v>14</v>
      </c>
      <c r="C12" s="23" t="s">
        <v>20</v>
      </c>
      <c r="D12" s="23" t="s">
        <v>27</v>
      </c>
      <c r="E12" s="20">
        <v>2001</v>
      </c>
      <c r="F12" s="13" t="s">
        <v>31</v>
      </c>
      <c r="G12" s="16">
        <f>40500+3100</f>
        <v>43600</v>
      </c>
      <c r="H12" s="25"/>
      <c r="I12" s="24"/>
      <c r="J12" s="25"/>
    </row>
    <row r="13" spans="1:10" s="6" customFormat="1" ht="408" customHeight="1" x14ac:dyDescent="0.2">
      <c r="A13" s="27">
        <f t="shared" si="0"/>
        <v>8</v>
      </c>
      <c r="B13" s="18" t="s">
        <v>32</v>
      </c>
      <c r="C13" s="23" t="s">
        <v>33</v>
      </c>
      <c r="D13" s="23" t="s">
        <v>34</v>
      </c>
      <c r="E13" s="20">
        <v>1995</v>
      </c>
      <c r="F13" s="26" t="s">
        <v>35</v>
      </c>
      <c r="G13" s="16">
        <f>241900/1.18*1.2+1600</f>
        <v>247600</v>
      </c>
      <c r="H13" s="25"/>
      <c r="I13" s="24"/>
      <c r="J13" s="25"/>
    </row>
    <row r="14" spans="1:10" s="9" customFormat="1" ht="44.25" x14ac:dyDescent="0.55000000000000004">
      <c r="A14" s="7"/>
      <c r="B14" s="8"/>
      <c r="G14" s="7"/>
    </row>
    <row r="15" spans="1:10" s="10" customFormat="1" ht="34.5" x14ac:dyDescent="0.45">
      <c r="A15" s="11"/>
      <c r="B15" s="12"/>
      <c r="G15" s="11"/>
    </row>
    <row r="16" spans="1:10" s="10" customFormat="1" ht="34.5" x14ac:dyDescent="0.45">
      <c r="A16" s="11"/>
      <c r="B16" s="12"/>
      <c r="G16" s="11"/>
    </row>
    <row r="17" spans="1:7" s="10" customFormat="1" ht="34.5" x14ac:dyDescent="0.45">
      <c r="A17" s="11"/>
      <c r="B17" s="12"/>
      <c r="G17" s="11"/>
    </row>
    <row r="18" spans="1:7" s="10" customFormat="1" ht="34.5" x14ac:dyDescent="0.45">
      <c r="A18" s="11"/>
      <c r="B18" s="12"/>
      <c r="G18" s="11"/>
    </row>
    <row r="19" spans="1:7" s="10" customFormat="1" ht="34.5" x14ac:dyDescent="0.45">
      <c r="A19" s="11"/>
      <c r="B19" s="12"/>
      <c r="G19" s="11"/>
    </row>
  </sheetData>
  <mergeCells count="1">
    <mergeCell ref="A2:G2"/>
  </mergeCells>
  <printOptions horizontalCentered="1"/>
  <pageMargins left="0.15748031496062992" right="0.15748031496062992" top="0.15748031496062992" bottom="0.15748031496062992" header="0.23622047244094491" footer="0.19685039370078741"/>
  <pageSetup paperSize="9" scale="1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Лотов</vt:lpstr>
      <vt:lpstr>'Перечень Лотов'!Область_печати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VirtsEM</dc:creator>
  <cp:lastModifiedBy>Сигунов Константин Сергеевич</cp:lastModifiedBy>
  <cp:lastPrinted>2019-02-27T13:40:49Z</cp:lastPrinted>
  <dcterms:created xsi:type="dcterms:W3CDTF">2014-08-04T06:40:04Z</dcterms:created>
  <dcterms:modified xsi:type="dcterms:W3CDTF">2019-07-03T11:21:26Z</dcterms:modified>
</cp:coreProperties>
</file>